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NKE项目计划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<sst xmlns="http://schemas.openxmlformats.org/spreadsheetml/2006/main" count="84" uniqueCount="64">
  <si>
    <t>NKE项目预计划</t>
  </si>
  <si>
    <t>分类</t>
  </si>
  <si>
    <t>任务</t>
  </si>
  <si>
    <t>状态</t>
  </si>
  <si>
    <t>工期</t>
  </si>
  <si>
    <t>开始日期</t>
  </si>
  <si>
    <t>结束日期</t>
  </si>
  <si>
    <t>备注</t>
  </si>
  <si>
    <t>项目启动</t>
  </si>
  <si>
    <t>需求确认</t>
  </si>
  <si>
    <t>Open</t>
  </si>
  <si>
    <t>确认安装位置、供电、通信、续航、防护、认证等需求</t>
  </si>
  <si>
    <t>总体方案设计</t>
  </si>
  <si>
    <t>输出总体方案，并明确硬件、结构、软件、测试边界</t>
  </si>
  <si>
    <t>硬件设计</t>
  </si>
  <si>
    <t>原理图设计/接口定义</t>
  </si>
  <si>
    <t>第一周完成协调器、终端原理图和结构接口定义</t>
  </si>
  <si>
    <t>Zigbee协调器硬件设计</t>
  </si>
  <si>
    <t>约3周；9-36V供电、RS232、FCT测试点、无线/EMC/电气安全要求</t>
  </si>
  <si>
    <t>Zigbee终端硬件设计</t>
  </si>
  <si>
    <t>约3周；一次性电池、续航&gt;=1.5年、低功耗、FCT测试点、认证要求</t>
  </si>
  <si>
    <t>激光测距模块选型/外购确认</t>
  </si>
  <si>
    <t>外购模块，和其它硬件设计并行；确认9-36V供电、RS485、激光安全、EMC要求</t>
  </si>
  <si>
    <t>PCB设计及评审</t>
  </si>
  <si>
    <t>协调器和终端PCB设计、评审和修改</t>
  </si>
  <si>
    <t>结构设计</t>
  </si>
  <si>
    <t>结构方案设计</t>
  </si>
  <si>
    <t>结构与硬件并行，先做安装、固定、防护和外观方案</t>
  </si>
  <si>
    <t>结构详细设计</t>
  </si>
  <si>
    <t>依赖第一周接口定义；3M胶固定、IP65/IP67、激光模块固定、外壳颜色</t>
  </si>
  <si>
    <t>软件开发</t>
  </si>
  <si>
    <t>协调器/终端软件开发</t>
  </si>
  <si>
    <t>Zigbee协议、OTA、Mesh组网、终端低功耗</t>
  </si>
  <si>
    <t>电量统计和校准功能开发</t>
  </si>
  <si>
    <t>电池电量统计、激光测距接口、绝对精度±5mm校准</t>
  </si>
  <si>
    <t>一版样机</t>
  </si>
  <si>
    <t>样机物料采购与加工</t>
  </si>
  <si>
    <t>PCB、结构件、磁铁、电池、线材和外购激光模块准备</t>
  </si>
  <si>
    <t>样机装配与硬件调试</t>
  </si>
  <si>
    <t>先完成基础装配、上电和关键硬件调试，保障7月15日进入样机测试</t>
  </si>
  <si>
    <t>第一版样机测试启动</t>
  </si>
  <si>
    <t>Milestone</t>
  </si>
  <si>
    <t>目标节点：7月15日第一版样机具备测试条件，启动一版样机测试</t>
  </si>
  <si>
    <t>调试测试</t>
  </si>
  <si>
    <t>系统联调</t>
  </si>
  <si>
    <t>Zigbee通信、激光测距、安装位置联调；从一版样机测试启动后展开</t>
  </si>
  <si>
    <t>功能测试</t>
  </si>
  <si>
    <t>通信、测距、OTA、电量统计、安装固定验证</t>
  </si>
  <si>
    <t>硬件改版</t>
  </si>
  <si>
    <t>一版问题整改和改版设计</t>
  </si>
  <si>
    <t>预留首版硬件问题定位、原理图/PCB/结构接口小改和评审</t>
  </si>
  <si>
    <t>改版样机制作与回归调试</t>
  </si>
  <si>
    <t>改版PCB/物料/装配，完成关键硬件问题回归验证</t>
  </si>
  <si>
    <t>二版Pilot</t>
  </si>
  <si>
    <t>第二版Pilot测试启动</t>
  </si>
  <si>
    <t>目标节点：8月30日第二版样机进入Pilot测试，同步启动认证流程</t>
  </si>
  <si>
    <t>Pilot测试</t>
  </si>
  <si>
    <t>第二版样机现场通用性、小批量部署和问题收敛验证</t>
  </si>
  <si>
    <t>认证验证</t>
  </si>
  <si>
    <t>认证资料准备</t>
  </si>
  <si>
    <t>认证资料可提前准备；覆盖Zigbee型号核准、ETSI/FCC、EMC、电气安全、激光安全，为8月30日启动认证做准备</t>
  </si>
  <si>
    <t>认证测试/审核</t>
  </si>
  <si>
    <t>2026-08-30</t>
  </si>
  <si>
    <t>认证周期暂按60天预估，实际时间以后续认证机构排期和测试结果为准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</si>
</sst>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</numFmts>
  <fonts count="24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4" borderId="9">
      <alignment vertical="center"/>
    </xf>
    <xf numFmtId="0" fontId="14" fillId="5" borderId="10">
      <alignment vertical="center"/>
    </xf>
    <xf numFmtId="0" fontId="15" fillId="5" borderId="9">
      <alignment vertical="center"/>
    </xf>
    <xf numFmtId="0" fontId="16" fillId="6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5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20.5" customHeight="1" outlineLevelCol="6"/>
  <cols>
    <col min="1" max="1" width="11" style="2" customWidth="1"/>
    <col min="2" max="2" width="34" style="2" customWidth="1"/>
    <col min="3" max="3" width="11" style="2" customWidth="1"/>
    <col min="4" max="4" width="8" style="2" customWidth="1"/>
    <col min="5" max="5" width="15" style="3" customWidth="1"/>
    <col min="6" max="6" width="15" style="4" customWidth="1"/>
    <col min="7" max="7" width="86" style="5" customWidth="1"/>
    <col min="8" max="16384" width="9" style="2" customWidth="1"/>
  </cols>
  <sheetData>
    <row r="1" ht="13.5" customHeight="1"/>
    <row r="2" ht="16.5" customHeight="1" spans="1:7">
      <c r="A2" s="6"/>
      <c r="B2" s="7" t="s">
        <v>0</v>
      </c>
      <c r="C2" s="8"/>
      <c r="D2" s="8"/>
      <c r="E2" s="8"/>
      <c r="F2" s="8"/>
      <c r="G2" s="9"/>
    </row>
    <row r="3" s="1" customFormat="1" ht="24" customHeight="1" spans="1: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="1" customFormat="1" ht="42" customHeight="1" spans="1:7">
      <c r="A4" s="10" t="s">
        <v>8</v>
      </c>
      <c r="B4" s="11" t="s">
        <v>9</v>
      </c>
      <c r="C4" s="12" t="s">
        <v>10</v>
      </c>
      <c r="D4" s="13">
        <v>3</v>
      </c>
      <c r="E4" s="14">
        <v>46168</v>
      </c>
      <c r="F4" s="14">
        <f t="shared" ref="F4:F25" si="0">E4+D4-1</f>
        <v>46170</v>
      </c>
      <c r="G4" s="11" t="s">
        <v>11</v>
      </c>
    </row>
    <row r="5" ht="42" customHeight="1" outlineLevel="1" spans="1:7">
      <c r="A5" s="15"/>
      <c r="B5" s="11" t="s">
        <v>12</v>
      </c>
      <c r="C5" s="12" t="s">
        <v>10</v>
      </c>
      <c r="D5" s="13">
        <v>5</v>
      </c>
      <c r="E5" s="14">
        <f>F4+1</f>
        <v>46171</v>
      </c>
      <c r="F5" s="14">
        <f t="shared" si="0"/>
        <v>46175</v>
      </c>
      <c r="G5" s="11" t="s">
        <v>13</v>
      </c>
    </row>
    <row r="6" ht="42" customHeight="1" outlineLevel="1" spans="1:7">
      <c r="A6" s="10" t="s">
        <v>14</v>
      </c>
      <c r="B6" s="11" t="s">
        <v>15</v>
      </c>
      <c r="C6" s="12" t="s">
        <v>10</v>
      </c>
      <c r="D6" s="13">
        <v>5</v>
      </c>
      <c r="E6" s="14">
        <f>F5+1</f>
        <v>46176</v>
      </c>
      <c r="F6" s="14">
        <f t="shared" si="0"/>
        <v>46180</v>
      </c>
      <c r="G6" s="11" t="s">
        <v>16</v>
      </c>
    </row>
    <row r="7" ht="42" customHeight="1" outlineLevel="1" spans="1:7">
      <c r="A7" s="16"/>
      <c r="B7" s="11" t="s">
        <v>17</v>
      </c>
      <c r="C7" s="12" t="s">
        <v>10</v>
      </c>
      <c r="D7" s="13">
        <v>15</v>
      </c>
      <c r="E7" s="14">
        <f>E6</f>
        <v>46176</v>
      </c>
      <c r="F7" s="14">
        <f t="shared" si="0"/>
        <v>46190</v>
      </c>
      <c r="G7" s="11" t="s">
        <v>18</v>
      </c>
    </row>
    <row r="8" ht="42" customHeight="1" outlineLevel="1" spans="1:7">
      <c r="A8" s="16"/>
      <c r="B8" s="11" t="s">
        <v>19</v>
      </c>
      <c r="C8" s="12" t="s">
        <v>10</v>
      </c>
      <c r="D8" s="13">
        <v>15</v>
      </c>
      <c r="E8" s="14">
        <f>E6</f>
        <v>46176</v>
      </c>
      <c r="F8" s="14">
        <f t="shared" si="0"/>
        <v>46190</v>
      </c>
      <c r="G8" s="11" t="s">
        <v>20</v>
      </c>
    </row>
    <row r="9" ht="42" customHeight="1" outlineLevel="1" spans="1:7">
      <c r="A9" s="16"/>
      <c r="B9" s="11" t="s">
        <v>21</v>
      </c>
      <c r="C9" s="12" t="s">
        <v>10</v>
      </c>
      <c r="D9" s="13">
        <v>10</v>
      </c>
      <c r="E9" s="14">
        <f>E6</f>
        <v>46176</v>
      </c>
      <c r="F9" s="14">
        <f t="shared" si="0"/>
        <v>46185</v>
      </c>
      <c r="G9" s="11" t="s">
        <v>22</v>
      </c>
    </row>
    <row r="10" ht="42" customHeight="1" spans="1:7">
      <c r="A10" s="15"/>
      <c r="B10" s="11" t="s">
        <v>23</v>
      </c>
      <c r="C10" s="12" t="s">
        <v>10</v>
      </c>
      <c r="D10" s="13">
        <v>8</v>
      </c>
      <c r="E10" s="14">
        <f>MAX(F7,F8)+1</f>
        <v>46191</v>
      </c>
      <c r="F10" s="14">
        <f t="shared" si="0"/>
        <v>46198</v>
      </c>
      <c r="G10" s="11" t="s">
        <v>24</v>
      </c>
    </row>
    <row r="11" ht="42" customHeight="1" outlineLevel="1" spans="1:7">
      <c r="A11" s="10" t="s">
        <v>25</v>
      </c>
      <c r="B11" s="11" t="s">
        <v>26</v>
      </c>
      <c r="C11" s="12" t="s">
        <v>10</v>
      </c>
      <c r="D11" s="13">
        <v>5</v>
      </c>
      <c r="E11" s="14">
        <f>F5+1</f>
        <v>46176</v>
      </c>
      <c r="F11" s="14">
        <f t="shared" si="0"/>
        <v>46180</v>
      </c>
      <c r="G11" s="11" t="s">
        <v>27</v>
      </c>
    </row>
    <row r="12" ht="42" customHeight="1" outlineLevel="1" spans="1:7">
      <c r="A12" s="15"/>
      <c r="B12" s="11" t="s">
        <v>28</v>
      </c>
      <c r="C12" s="12" t="s">
        <v>10</v>
      </c>
      <c r="D12" s="13">
        <v>10</v>
      </c>
      <c r="E12" s="14">
        <f>F6+1</f>
        <v>46181</v>
      </c>
      <c r="F12" s="14">
        <f t="shared" si="0"/>
        <v>46190</v>
      </c>
      <c r="G12" s="11" t="s">
        <v>29</v>
      </c>
    </row>
    <row r="13" ht="42" customHeight="1" outlineLevel="1" spans="1:7">
      <c r="A13" s="10" t="s">
        <v>30</v>
      </c>
      <c r="B13" s="11" t="s">
        <v>31</v>
      </c>
      <c r="C13" s="12" t="s">
        <v>10</v>
      </c>
      <c r="D13" s="13">
        <v>12</v>
      </c>
      <c r="E13" s="14">
        <f>F6+1</f>
        <v>46181</v>
      </c>
      <c r="F13" s="14">
        <f t="shared" si="0"/>
        <v>46192</v>
      </c>
      <c r="G13" s="11" t="s">
        <v>32</v>
      </c>
    </row>
    <row r="14" ht="42" customHeight="1" outlineLevel="1" spans="1:7">
      <c r="A14" s="15"/>
      <c r="B14" s="11" t="s">
        <v>33</v>
      </c>
      <c r="C14" s="12" t="s">
        <v>10</v>
      </c>
      <c r="D14" s="13">
        <v>10</v>
      </c>
      <c r="E14" s="14">
        <f>F13+1</f>
        <v>46193</v>
      </c>
      <c r="F14" s="14">
        <f t="shared" si="0"/>
        <v>46202</v>
      </c>
      <c r="G14" s="11" t="s">
        <v>34</v>
      </c>
    </row>
    <row r="15" ht="42" customHeight="1" outlineLevel="1" spans="1:7">
      <c r="A15" s="10" t="s">
        <v>35</v>
      </c>
      <c r="B15" s="11" t="s">
        <v>36</v>
      </c>
      <c r="C15" s="12" t="s">
        <v>10</v>
      </c>
      <c r="D15" s="13">
        <v>15</v>
      </c>
      <c r="E15" s="14">
        <f>MAX(F9,F10,F12)+1</f>
        <v>46199</v>
      </c>
      <c r="F15" s="14">
        <f t="shared" si="0"/>
        <v>46213</v>
      </c>
      <c r="G15" s="11" t="s">
        <v>37</v>
      </c>
    </row>
    <row r="16" ht="42" customHeight="1" outlineLevel="1" spans="1:7">
      <c r="A16" s="16"/>
      <c r="B16" s="11" t="s">
        <v>38</v>
      </c>
      <c r="C16" s="12" t="s">
        <v>10</v>
      </c>
      <c r="D16" s="13">
        <v>4</v>
      </c>
      <c r="E16" s="14">
        <v>46214</v>
      </c>
      <c r="F16" s="14">
        <f t="shared" si="0"/>
        <v>46217</v>
      </c>
      <c r="G16" s="11" t="s">
        <v>39</v>
      </c>
    </row>
    <row r="17" ht="42" customHeight="1" outlineLevel="1" spans="1:7">
      <c r="A17" s="15"/>
      <c r="B17" s="11" t="s">
        <v>40</v>
      </c>
      <c r="C17" s="12" t="s">
        <v>41</v>
      </c>
      <c r="D17" s="13">
        <v>1</v>
      </c>
      <c r="E17" s="14">
        <v>46218</v>
      </c>
      <c r="F17" s="14">
        <f t="shared" si="0"/>
        <v>46218</v>
      </c>
      <c r="G17" s="11" t="s">
        <v>42</v>
      </c>
    </row>
    <row r="18" ht="42" customHeight="1" outlineLevel="1" spans="1:7">
      <c r="A18" s="10" t="s">
        <v>43</v>
      </c>
      <c r="B18" s="11" t="s">
        <v>44</v>
      </c>
      <c r="C18" s="12" t="s">
        <v>10</v>
      </c>
      <c r="D18" s="13">
        <v>8</v>
      </c>
      <c r="E18" s="14">
        <f>E17</f>
        <v>46218</v>
      </c>
      <c r="F18" s="14">
        <f t="shared" si="0"/>
        <v>46225</v>
      </c>
      <c r="G18" s="11" t="s">
        <v>45</v>
      </c>
    </row>
    <row r="19" ht="42" customHeight="1" outlineLevel="1" spans="1:7">
      <c r="A19" s="15"/>
      <c r="B19" s="11" t="s">
        <v>46</v>
      </c>
      <c r="C19" s="12" t="s">
        <v>10</v>
      </c>
      <c r="D19" s="13">
        <v>8</v>
      </c>
      <c r="E19" s="14">
        <f>F18+1</f>
        <v>46226</v>
      </c>
      <c r="F19" s="14">
        <f t="shared" si="0"/>
        <v>46233</v>
      </c>
      <c r="G19" s="11" t="s">
        <v>47</v>
      </c>
    </row>
    <row r="20" ht="42" customHeight="1" outlineLevel="1" spans="1:7">
      <c r="A20" s="10" t="s">
        <v>48</v>
      </c>
      <c r="B20" s="11" t="s">
        <v>49</v>
      </c>
      <c r="C20" s="12" t="s">
        <v>10</v>
      </c>
      <c r="D20" s="13">
        <v>8</v>
      </c>
      <c r="E20" s="14">
        <f>F19+1</f>
        <v>46234</v>
      </c>
      <c r="F20" s="14">
        <f t="shared" si="0"/>
        <v>46241</v>
      </c>
      <c r="G20" s="11" t="s">
        <v>50</v>
      </c>
    </row>
    <row r="21" ht="42" customHeight="1" outlineLevel="1" spans="1:7">
      <c r="A21" s="15"/>
      <c r="B21" s="11" t="s">
        <v>51</v>
      </c>
      <c r="C21" s="12" t="s">
        <v>10</v>
      </c>
      <c r="D21" s="13">
        <v>15</v>
      </c>
      <c r="E21" s="14">
        <f>F20+1</f>
        <v>46242</v>
      </c>
      <c r="F21" s="14">
        <f t="shared" si="0"/>
        <v>46256</v>
      </c>
      <c r="G21" s="11" t="s">
        <v>52</v>
      </c>
    </row>
    <row r="22" ht="42" customHeight="1" outlineLevel="1" spans="1:7">
      <c r="A22" s="10" t="s">
        <v>53</v>
      </c>
      <c r="B22" s="11" t="s">
        <v>54</v>
      </c>
      <c r="C22" s="12" t="s">
        <v>41</v>
      </c>
      <c r="D22" s="13">
        <v>1</v>
      </c>
      <c r="E22" s="14">
        <v>46264</v>
      </c>
      <c r="F22" s="14">
        <f t="shared" si="0"/>
        <v>46264</v>
      </c>
      <c r="G22" s="11" t="s">
        <v>55</v>
      </c>
    </row>
    <row r="23" ht="42" customHeight="1" spans="1:7">
      <c r="A23" s="15"/>
      <c r="B23" s="11" t="s">
        <v>56</v>
      </c>
      <c r="C23" s="12" t="s">
        <v>10</v>
      </c>
      <c r="D23" s="13">
        <v>15</v>
      </c>
      <c r="E23" s="14">
        <f>E22</f>
        <v>46264</v>
      </c>
      <c r="F23" s="14">
        <f t="shared" si="0"/>
        <v>46278</v>
      </c>
      <c r="G23" s="11" t="s">
        <v>57</v>
      </c>
    </row>
    <row r="24" ht="42" customHeight="1" spans="1:7">
      <c r="A24" s="10" t="s">
        <v>58</v>
      </c>
      <c r="B24" s="11" t="s">
        <v>59</v>
      </c>
      <c r="C24" s="12" t="s">
        <v>10</v>
      </c>
      <c r="D24" s="13">
        <v>10</v>
      </c>
      <c r="E24" s="14">
        <f>F10+1</f>
        <v>46199</v>
      </c>
      <c r="F24" s="14">
        <f t="shared" si="0"/>
        <v>46208</v>
      </c>
      <c r="G24" s="11" t="s">
        <v>60</v>
      </c>
    </row>
    <row r="25" ht="42" customHeight="1" spans="1:7">
      <c r="A25" s="15"/>
      <c r="B25" s="11" t="s">
        <v>61</v>
      </c>
      <c r="C25" s="12" t="s">
        <v>10</v>
      </c>
      <c r="D25" s="13">
        <v>60</v>
      </c>
      <c r="E25" s="14" t="s">
        <v>62</v>
      </c>
      <c r="F25" s="14">
        <f t="shared" si="0"/>
        <v>46323</v>
      </c>
      <c r="G25" s="11" t="s">
        <v>63</v>
      </c>
    </row>
  </sheetData>
  <mergeCells count="10">
    <mergeCell ref="B2:G2"/>
    <mergeCell ref="A4:A5"/>
    <mergeCell ref="A6:A10"/>
    <mergeCell ref="A11:A12"/>
    <mergeCell ref="A13:A14"/>
    <mergeCell ref="A15:A17"/>
    <mergeCell ref="A18:A19"/>
    <mergeCell ref="A20:A21"/>
    <mergeCell ref="A22:A23"/>
    <mergeCell ref="A24:A25"/>
  </mergeCells>
  <conditionalFormatting sqref="C3">
    <cfRule type="cellIs" dxfId="0" priority="18" operator="equal">
      <formula>"Open"</formula>
    </cfRule>
    <cfRule type="cellIs" dxfId="1" priority="19" operator="equal">
      <formula>"Closed"</formula>
    </cfRule>
    <cfRule type="cellIs" dxfId="2" priority="20" operator="equal">
      <formula>"Ongoing"</formula>
    </cfRule>
  </conditionalFormatting>
  <conditionalFormatting sqref="B2 H2:XFD2">
    <cfRule type="cellIs" dxfId="3" priority="16" operator="equal">
      <formula>"Sun"</formula>
    </cfRule>
    <cfRule type="cellIs" dxfId="3" priority="17" operator="equal">
      <formula>"Sat"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NKE项目计划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Small Bottle Cap</cp:lastModifiedBy>
  <dcterms:created xsi:type="dcterms:W3CDTF">2021-01-04T05:54:00Z</dcterms:created>
  <dcterms:modified xsi:type="dcterms:W3CDTF">2026-05-25T12:31:49Z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A7A4949D18BB4034A4E5448D3488AF37_13</vt:lpwstr>
  </property>
  <property fmtid="{D5CDD505-2E9C-101B-9397-08002B2CF9AE}" pid="4" name="CalculationRule">
    <vt:i4>0</vt:i4>
  </property>
</Properties>
</file>